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12120" windowHeight="8850" tabRatio="8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<sst xmlns="http://schemas.openxmlformats.org/spreadsheetml/2006/main" count="97" uniqueCount="83">
  <si>
    <t>Налоги на совокупный доход</t>
  </si>
  <si>
    <t>Налог на доходы физических лиц</t>
  </si>
  <si>
    <t>Единый налог на вмененный доход для отдельных видов деятельности</t>
  </si>
  <si>
    <t xml:space="preserve">Налоги на прибыль, доходы 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</si>
  <si>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</si>
  <si>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</si>
  <si>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Платежи при пользовании природными ресурсами</t>
  </si>
  <si>
    <t>Плата за негативное воздействие на окружающую среду</t>
  </si>
  <si>
    <t>1 01 02000 01 0000 110</t>
  </si>
  <si>
    <t xml:space="preserve"> 1 08 00000 00 0000 000</t>
  </si>
  <si>
    <t xml:space="preserve"> 1 11 00000 00 0000 000</t>
  </si>
  <si>
    <t xml:space="preserve"> 1 11 05000 00 0000 120</t>
  </si>
  <si>
    <t xml:space="preserve"> 1 12 00000 00 0000 000</t>
  </si>
  <si>
    <t>1 12 01000 01 0000 120</t>
  </si>
  <si>
    <t xml:space="preserve">1 16 00000 00 0000 000 </t>
  </si>
  <si>
    <t>1 14 00000 00 0000 000</t>
  </si>
  <si>
    <t>Доходы от продажи материальных и нематериальных активов</t>
  </si>
  <si>
    <t>1 14 02000 00 0000 000</t>
  </si>
  <si>
    <t>Наименование доходов</t>
  </si>
  <si>
    <t>Государственная пошлина</t>
  </si>
  <si>
    <t>1 14 06000 00 0000 430</t>
  </si>
  <si>
    <t xml:space="preserve">Единый сельскохозяйственный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</si>
  <si>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</si>
  <si>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</si>
  <si>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</si>
  <si>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НАЛОГОВЫЕ И НЕНАЛОГОВЫЕ ДОХОДЫ </t>
  </si>
  <si>
    <t>Прочие неналоговые доходы</t>
  </si>
  <si>
    <t>Сумма</t>
  </si>
  <si>
    <t>Код доходов бюджета</t>
  </si>
  <si>
    <t xml:space="preserve">1 17 00000 00 0000 000 </t>
  </si>
  <si>
    <t xml:space="preserve"> 1 05 02000 02 0000 110</t>
  </si>
  <si>
    <t xml:space="preserve"> 1 05 03000 01 0000 110</t>
  </si>
  <si>
    <t>1 00 00000 00 0000 000</t>
  </si>
  <si>
    <t>1 01 00000 00 0000 000</t>
  </si>
  <si>
    <t>1 05 00000 00 0000 000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</si>
  <si>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</si>
  <si>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</si>
  <si>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                                         муниципального района Пестравский Самарской области</t>
  </si>
  <si>
    <t>БЕЗВОЗМЕЗДНЫЕ ПОСТУПЛЕНИЯ</t>
  </si>
  <si>
    <t>2 00 00000 00 0000 000</t>
  </si>
  <si>
    <t>Дотация на выравнивание уровня бюджетной обеспеченности</t>
  </si>
  <si>
    <t xml:space="preserve">Субсидии </t>
  </si>
  <si>
    <t>Субвенции</t>
  </si>
  <si>
    <t>Иные межбюджетные трансферты</t>
  </si>
  <si>
    <t>ДОХОДЫ БЮДЖЕТА - ВСЕГО</t>
  </si>
  <si>
    <t>8 50 00000 00 0000 000</t>
  </si>
  <si>
    <t xml:space="preserve">                                                                    к решению Собрания Представителей</t>
  </si>
  <si>
    <t xml:space="preserve">                                                                                                       Приложение №4</t>
  </si>
  <si>
    <t xml:space="preserve"> рублей</t>
  </si>
  <si>
    <t xml:space="preserve">Доходы бюджета муниципального района Пестравский Самарской области на 2017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</si>
  <si>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охрана труда)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</si>
  <si>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(опека совершеннолетних граждан)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</si>
  <si>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(архивное дело)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</si>
  <si>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(опека несовершеннолетних лиц)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</si>
  <si>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жилые помещения ОКГ)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</si>
  <si>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административная комиссия)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</si>
  <si>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денежные выплаты на вознаграждение, причитающееся приемному родителю)</t>
    </r>
  </si>
  <si>
    <t>Прочие субвенции(дотация поселений)</t>
  </si>
  <si>
    <t>92820230024050000151</t>
  </si>
  <si>
    <t>92820230027050000151</t>
  </si>
  <si>
    <t>92820239999050000151</t>
  </si>
  <si>
    <t>2 02 150000 00 0000 151</t>
  </si>
  <si>
    <t>2 02 20000 00 0000 151</t>
  </si>
  <si>
    <t>2 02 30000 00 0000 151</t>
  </si>
  <si>
    <t>2 02 40000 00 0000 151</t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</si>
  <si>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с/х)</t>
    </r>
  </si>
  <si>
    <r>
      <t>Субвенции бюджетам муниципальных районов на выполнение передаваемых полномочий субъектов Российской Федерации</t>
    </r>
    <r>
      <rPr>
        <b/>
        <sz val="10"/>
        <rFont val="Times New Roman"/>
        <family val="1"/>
      </rPr>
      <t>( охрана окруж.среды)</t>
    </r>
  </si>
  <si>
    <t>92820229999050000151</t>
  </si>
  <si>
    <t>Субсидии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</si>
  <si>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на создание, организацию деятельности и развитие МФЦ предоставления государственных и муниципальных услуг</t>
  </si>
  <si>
    <t>92820235047050000 151</t>
  </si>
  <si>
    <t>Субвенции на возмещение части процентной ставки по краткосрочным кредитам на развитие животноводства, переработки и реализации продукции животноводства (обл.б\т)</t>
  </si>
  <si>
    <t>Субвенции на возмещение части процентной ставки по краткосрочным кредитам на развитие животноводства, переработки и реализации продукции животноводства (фед.б\т)</t>
  </si>
  <si>
    <t>92820235038050000151</t>
  </si>
  <si>
    <t>Субвенции на возмещение части процентной ставки по краткосрочным кредитам на развитие растениводства, переработки и реализации продукции растениводства (обл.б\т)</t>
  </si>
  <si>
    <t>Субвенции на возмещение части процентной ставки по краткосрочным кредитам на развитие растениводства, переработки и реализации продукции растениводства (фед.б\т)</t>
  </si>
  <si>
    <t>Субвенции на возмещение части процентной ставки по краткосрочным кредитам на  переработку продукции растениводства и животноводства (обл.б\т)</t>
  </si>
  <si>
    <t>Субвенции на возмещение части процентной ставки по краткосрочным кредитам на  переработку продукции растениводства и животноводства (фед.б\т)</t>
  </si>
  <si>
    <t>92820235055050000151</t>
  </si>
  <si>
    <t>Субвенции на возмещение части процентной ставки по долгосрочным,краткосрочным кредитам , взятым малыми формами хозяйствования (обл.б\т)</t>
  </si>
  <si>
    <t>Субвенции на возмещение части процентной ставки по долгосрочным,краткосрочным кредитам , взятым малыми формами хозяйствования (фед.б\т)</t>
  </si>
  <si>
    <t>Субвенции на развитие молочного скотоводства(обл. б/т)</t>
  </si>
  <si>
    <t xml:space="preserve">                                                                       от "  10   "   02      2017 г. № 113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</si>
</sst>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_р_.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5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justify" vertical="center"/>
    </xf>
    <xf numFmtId="0" fontId="16" fillId="33" borderId="0" xfId="0" applyFont="1" applyFill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93" fontId="18" fillId="0" borderId="0" xfId="0" applyNumberFormat="1" applyFont="1" applyAlignment="1">
      <alignment horizontal="left" vertical="center"/>
    </xf>
    <xf numFmtId="193" fontId="12" fillId="0" borderId="0" xfId="0" applyNumberFormat="1" applyFont="1" applyAlignment="1">
      <alignment horizontal="right"/>
    </xf>
    <xf numFmtId="193" fontId="18" fillId="0" borderId="0" xfId="0" applyNumberFormat="1" applyFont="1" applyBorder="1" applyAlignment="1">
      <alignment horizontal="center" vertical="distributed"/>
    </xf>
    <xf numFmtId="193" fontId="24" fillId="33" borderId="10" xfId="0" applyNumberFormat="1" applyFont="1" applyFill="1" applyBorder="1" applyAlignment="1">
      <alignment horizontal="center" vertical="center" wrapText="1"/>
    </xf>
    <xf numFmtId="193" fontId="24" fillId="33" borderId="10" xfId="0" applyNumberFormat="1" applyFont="1" applyFill="1" applyBorder="1" applyAlignment="1">
      <alignment horizontal="right" vertical="center" wrapText="1"/>
    </xf>
    <xf numFmtId="193" fontId="21" fillId="33" borderId="10" xfId="0" applyNumberFormat="1" applyFont="1" applyFill="1" applyBorder="1" applyAlignment="1">
      <alignment vertical="center"/>
    </xf>
    <xf numFmtId="193" fontId="22" fillId="33" borderId="10" xfId="0" applyNumberFormat="1" applyFont="1" applyFill="1" applyBorder="1" applyAlignment="1">
      <alignment vertical="center"/>
    </xf>
    <xf numFmtId="193" fontId="12" fillId="33" borderId="10" xfId="0" applyNumberFormat="1" applyFont="1" applyFill="1" applyBorder="1" applyAlignment="1">
      <alignment vertical="center"/>
    </xf>
    <xf numFmtId="193" fontId="9" fillId="33" borderId="10" xfId="0" applyNumberFormat="1" applyFont="1" applyFill="1" applyBorder="1" applyAlignment="1">
      <alignment horizontal="right" vertical="center"/>
    </xf>
    <xf numFmtId="193" fontId="9" fillId="33" borderId="0" xfId="0" applyNumberFormat="1" applyFont="1" applyFill="1" applyAlignment="1">
      <alignment horizontal="right" vertical="center"/>
    </xf>
    <xf numFmtId="49" fontId="10" fillId="0" borderId="11" xfId="58" applyNumberFormat="1" applyFont="1" applyBorder="1" applyAlignment="1">
      <alignment wrapText="1"/>
      <protection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wrapText="1"/>
    </xf>
    <xf numFmtId="0" fontId="7" fillId="0" borderId="10" xfId="53" applyFont="1" applyBorder="1" applyAlignment="1">
      <alignment vertical="top" wrapText="1"/>
      <protection/>
    </xf>
    <xf numFmtId="49" fontId="10" fillId="0" borderId="13" xfId="58" applyNumberFormat="1" applyFont="1" applyBorder="1" applyAlignment="1">
      <alignment wrapText="1"/>
      <protection/>
    </xf>
    <xf numFmtId="0" fontId="7" fillId="0" borderId="14" xfId="0" applyFont="1" applyBorder="1" applyAlignment="1">
      <alignment vertical="top" wrapText="1"/>
    </xf>
    <xf numFmtId="49" fontId="10" fillId="0" borderId="10" xfId="60" applyNumberFormat="1" applyFont="1" applyBorder="1" applyAlignment="1">
      <alignment wrapText="1"/>
      <protection/>
    </xf>
    <xf numFmtId="0" fontId="7" fillId="0" borderId="10" xfId="56" applyFont="1" applyBorder="1" applyAlignment="1">
      <alignment vertical="top" wrapText="1"/>
      <protection/>
    </xf>
    <xf numFmtId="49" fontId="10" fillId="0" borderId="10" xfId="58" applyNumberFormat="1" applyFont="1" applyBorder="1" applyAlignment="1">
      <alignment wrapText="1"/>
      <protection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Обычный 3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90" zoomScaleNormal="90" zoomScalePageLayoutView="80" workbookViewId="0" topLeftCell="A1">
      <selection activeCell="B4" sqref="B4:C4"/>
    </sheetView>
  </sheetViews>
  <sheetFormatPr defaultColWidth="9.25390625" defaultRowHeight="18.75" customHeight="1"/>
  <cols>
    <col min="1" max="1" width="23.75390625" style="1" customWidth="1"/>
    <col min="2" max="2" width="81.375" style="3" customWidth="1"/>
    <col min="3" max="3" width="19.25390625" style="32" customWidth="1"/>
    <col min="4" max="16384" width="9.25390625" style="2" customWidth="1"/>
  </cols>
  <sheetData>
    <row r="1" spans="1:4" s="5" customFormat="1" ht="21" customHeight="1">
      <c r="A1" s="4"/>
      <c r="B1" s="43" t="s">
        <v>47</v>
      </c>
      <c r="C1" s="43"/>
      <c r="D1" s="7"/>
    </row>
    <row r="2" spans="1:4" s="5" customFormat="1" ht="36" customHeight="1">
      <c r="A2" s="4"/>
      <c r="B2" s="43" t="s">
        <v>46</v>
      </c>
      <c r="C2" s="44"/>
      <c r="D2" s="7"/>
    </row>
    <row r="3" spans="1:4" s="5" customFormat="1" ht="36" customHeight="1">
      <c r="A3" s="4"/>
      <c r="B3" s="22" t="s">
        <v>37</v>
      </c>
      <c r="C3" s="23"/>
      <c r="D3" s="7"/>
    </row>
    <row r="4" spans="1:4" s="5" customFormat="1" ht="37.5" customHeight="1">
      <c r="A4" s="4"/>
      <c r="B4" s="43" t="s">
        <v>82</v>
      </c>
      <c r="C4" s="44"/>
      <c r="D4" s="7"/>
    </row>
    <row r="5" spans="1:3" s="5" customFormat="1" ht="9.75" customHeight="1">
      <c r="A5" s="4"/>
      <c r="B5" s="6"/>
      <c r="C5" s="24"/>
    </row>
    <row r="6" spans="1:3" s="7" customFormat="1" ht="54" customHeight="1">
      <c r="A6" s="45" t="s">
        <v>49</v>
      </c>
      <c r="B6" s="46"/>
      <c r="C6" s="46"/>
    </row>
    <row r="7" spans="1:3" s="7" customFormat="1" ht="15" customHeight="1">
      <c r="A7" s="9"/>
      <c r="B7" s="10"/>
      <c r="C7" s="25" t="s">
        <v>48</v>
      </c>
    </row>
    <row r="8" spans="1:3" s="8" customFormat="1" ht="27" customHeight="1">
      <c r="A8" s="11" t="s">
        <v>28</v>
      </c>
      <c r="B8" s="11" t="s">
        <v>18</v>
      </c>
      <c r="C8" s="26" t="s">
        <v>27</v>
      </c>
    </row>
    <row r="9" spans="1:3" s="8" customFormat="1" ht="27" customHeight="1">
      <c r="A9" s="15" t="s">
        <v>45</v>
      </c>
      <c r="B9" s="21" t="s">
        <v>44</v>
      </c>
      <c r="C9" s="27">
        <f>C10+C27</f>
        <v>235902706</v>
      </c>
    </row>
    <row r="10" spans="1:3" s="5" customFormat="1" ht="27" customHeight="1">
      <c r="A10" s="12" t="s">
        <v>32</v>
      </c>
      <c r="B10" s="13" t="s">
        <v>25</v>
      </c>
      <c r="C10" s="28">
        <f>C11+C13+C17+C18+C20+C22+C25+C26</f>
        <v>75580000</v>
      </c>
    </row>
    <row r="11" spans="1:3" s="5" customFormat="1" ht="21" customHeight="1">
      <c r="A11" s="12" t="s">
        <v>33</v>
      </c>
      <c r="B11" s="14" t="s">
        <v>3</v>
      </c>
      <c r="C11" s="29">
        <f>C12</f>
        <v>39193000</v>
      </c>
    </row>
    <row r="12" spans="1:3" s="5" customFormat="1" ht="18.75" customHeight="1">
      <c r="A12" s="15" t="s">
        <v>8</v>
      </c>
      <c r="B12" s="16" t="s">
        <v>1</v>
      </c>
      <c r="C12" s="30">
        <v>39193000</v>
      </c>
    </row>
    <row r="13" spans="1:3" s="5" customFormat="1" ht="18.75" customHeight="1">
      <c r="A13" s="12" t="s">
        <v>34</v>
      </c>
      <c r="B13" s="14" t="s">
        <v>0</v>
      </c>
      <c r="C13" s="29">
        <f>C14+C16+C15</f>
        <v>8432000</v>
      </c>
    </row>
    <row r="14" spans="1:3" s="5" customFormat="1" ht="18" customHeight="1">
      <c r="A14" s="15" t="s">
        <v>30</v>
      </c>
      <c r="B14" s="16" t="s">
        <v>2</v>
      </c>
      <c r="C14" s="30">
        <v>5232000</v>
      </c>
    </row>
    <row r="15" spans="1:3" s="5" customFormat="1" ht="23.25" customHeight="1">
      <c r="A15" s="15" t="s">
        <v>31</v>
      </c>
      <c r="B15" s="16" t="s">
        <v>21</v>
      </c>
      <c r="C15" s="30">
        <v>3175000</v>
      </c>
    </row>
    <row r="16" spans="1:3" s="5" customFormat="1" ht="23.25" customHeight="1">
      <c r="A16" s="15" t="s">
        <v>35</v>
      </c>
      <c r="B16" s="16" t="s">
        <v>36</v>
      </c>
      <c r="C16" s="30">
        <v>25000</v>
      </c>
    </row>
    <row r="17" spans="1:3" s="5" customFormat="1" ht="19.5" customHeight="1">
      <c r="A17" s="12" t="s">
        <v>9</v>
      </c>
      <c r="B17" s="14" t="s">
        <v>19</v>
      </c>
      <c r="C17" s="29">
        <v>2149000</v>
      </c>
    </row>
    <row r="18" spans="1:3" s="5" customFormat="1" ht="33" customHeight="1">
      <c r="A18" s="12" t="s">
        <v>10</v>
      </c>
      <c r="B18" s="17" t="s">
        <v>4</v>
      </c>
      <c r="C18" s="29">
        <f>SUM(C19:C19)</f>
        <v>21144000</v>
      </c>
    </row>
    <row r="19" spans="1:3" s="5" customFormat="1" ht="59.25" customHeight="1">
      <c r="A19" s="15" t="s">
        <v>11</v>
      </c>
      <c r="B19" s="18" t="s">
        <v>22</v>
      </c>
      <c r="C19" s="30">
        <v>21144000</v>
      </c>
    </row>
    <row r="20" spans="1:3" s="5" customFormat="1" ht="24" customHeight="1">
      <c r="A20" s="12" t="s">
        <v>12</v>
      </c>
      <c r="B20" s="14" t="s">
        <v>6</v>
      </c>
      <c r="C20" s="29">
        <v>3606000</v>
      </c>
    </row>
    <row r="21" spans="1:3" s="5" customFormat="1" ht="21" customHeight="1">
      <c r="A21" s="15" t="s">
        <v>13</v>
      </c>
      <c r="B21" s="16" t="s">
        <v>7</v>
      </c>
      <c r="C21" s="30">
        <v>3606000</v>
      </c>
    </row>
    <row r="22" spans="1:3" s="5" customFormat="1" ht="23.25" customHeight="1">
      <c r="A22" s="12" t="s">
        <v>15</v>
      </c>
      <c r="B22" s="14" t="s">
        <v>16</v>
      </c>
      <c r="C22" s="29">
        <f>SUM(C23:C24)</f>
        <v>0</v>
      </c>
    </row>
    <row r="23" spans="1:3" s="5" customFormat="1" ht="62.25" customHeight="1">
      <c r="A23" s="15" t="s">
        <v>17</v>
      </c>
      <c r="B23" s="18" t="s">
        <v>23</v>
      </c>
      <c r="C23" s="30"/>
    </row>
    <row r="24" spans="1:3" s="5" customFormat="1" ht="42" customHeight="1">
      <c r="A24" s="15" t="s">
        <v>20</v>
      </c>
      <c r="B24" s="18" t="s">
        <v>24</v>
      </c>
      <c r="C24" s="30"/>
    </row>
    <row r="25" spans="1:3" s="5" customFormat="1" ht="24" customHeight="1">
      <c r="A25" s="12" t="s">
        <v>14</v>
      </c>
      <c r="B25" s="14" t="s">
        <v>5</v>
      </c>
      <c r="C25" s="29">
        <v>1056000</v>
      </c>
    </row>
    <row r="26" spans="1:3" s="5" customFormat="1" ht="21" customHeight="1">
      <c r="A26" s="12" t="s">
        <v>29</v>
      </c>
      <c r="B26" s="14" t="s">
        <v>26</v>
      </c>
      <c r="C26" s="29"/>
    </row>
    <row r="27" spans="1:3" ht="18.75" customHeight="1">
      <c r="A27" s="12" t="s">
        <v>39</v>
      </c>
      <c r="B27" s="14" t="s">
        <v>38</v>
      </c>
      <c r="C27" s="28">
        <f>C28+C29+C32+C52</f>
        <v>160322706</v>
      </c>
    </row>
    <row r="28" spans="1:3" ht="18.75" customHeight="1">
      <c r="A28" s="19" t="s">
        <v>61</v>
      </c>
      <c r="B28" s="20" t="s">
        <v>40</v>
      </c>
      <c r="C28" s="31">
        <v>22213000</v>
      </c>
    </row>
    <row r="29" spans="1:3" ht="18.75" customHeight="1">
      <c r="A29" s="19" t="s">
        <v>62</v>
      </c>
      <c r="B29" s="20" t="s">
        <v>41</v>
      </c>
      <c r="C29" s="31">
        <f>C30+C31</f>
        <v>31532200</v>
      </c>
    </row>
    <row r="30" spans="1:3" ht="25.5">
      <c r="A30" s="36" t="s">
        <v>67</v>
      </c>
      <c r="B30" s="35" t="s">
        <v>68</v>
      </c>
      <c r="C30" s="31">
        <v>31399000</v>
      </c>
    </row>
    <row r="31" spans="1:3" ht="25.5">
      <c r="A31" s="36" t="s">
        <v>67</v>
      </c>
      <c r="B31" s="37" t="s">
        <v>69</v>
      </c>
      <c r="C31" s="31">
        <v>133200</v>
      </c>
    </row>
    <row r="32" spans="1:3" ht="18.75" customHeight="1">
      <c r="A32" s="19" t="s">
        <v>63</v>
      </c>
      <c r="B32" s="20" t="s">
        <v>42</v>
      </c>
      <c r="C32" s="31">
        <f>C33+C34+C35+C36+C37+C38+C39+C41+C48+C40+C42+C43+C44+C46+C47+C49+C50+C51+C45</f>
        <v>101846206</v>
      </c>
    </row>
    <row r="33" spans="1:3" ht="25.5">
      <c r="A33" s="33" t="s">
        <v>58</v>
      </c>
      <c r="B33" s="34" t="s">
        <v>50</v>
      </c>
      <c r="C33" s="31">
        <v>402693</v>
      </c>
    </row>
    <row r="34" spans="1:3" ht="25.5">
      <c r="A34" s="33" t="s">
        <v>58</v>
      </c>
      <c r="B34" s="35" t="s">
        <v>51</v>
      </c>
      <c r="C34" s="31">
        <v>440750</v>
      </c>
    </row>
    <row r="35" spans="1:3" ht="25.5">
      <c r="A35" s="33" t="s">
        <v>58</v>
      </c>
      <c r="B35" s="35" t="s">
        <v>52</v>
      </c>
      <c r="C35" s="31">
        <v>152000</v>
      </c>
    </row>
    <row r="36" spans="1:3" ht="25.5">
      <c r="A36" s="33" t="s">
        <v>58</v>
      </c>
      <c r="B36" s="35" t="s">
        <v>53</v>
      </c>
      <c r="C36" s="31">
        <v>1857160</v>
      </c>
    </row>
    <row r="37" spans="1:3" ht="25.5">
      <c r="A37" s="33" t="s">
        <v>58</v>
      </c>
      <c r="B37" s="35" t="s">
        <v>54</v>
      </c>
      <c r="C37" s="31">
        <v>97650</v>
      </c>
    </row>
    <row r="38" spans="1:3" ht="25.5">
      <c r="A38" s="33" t="s">
        <v>58</v>
      </c>
      <c r="B38" s="35" t="s">
        <v>55</v>
      </c>
      <c r="C38" s="31">
        <v>536000</v>
      </c>
    </row>
    <row r="39" spans="1:3" ht="25.5">
      <c r="A39" s="33" t="s">
        <v>58</v>
      </c>
      <c r="B39" s="34" t="s">
        <v>66</v>
      </c>
      <c r="C39" s="31">
        <v>246659</v>
      </c>
    </row>
    <row r="40" spans="1:3" ht="25.5">
      <c r="A40" s="33" t="s">
        <v>58</v>
      </c>
      <c r="B40" s="34" t="s">
        <v>65</v>
      </c>
      <c r="C40" s="31">
        <v>2832591</v>
      </c>
    </row>
    <row r="41" spans="1:3" ht="38.25">
      <c r="A41" s="38" t="s">
        <v>59</v>
      </c>
      <c r="B41" s="39" t="s">
        <v>56</v>
      </c>
      <c r="C41" s="31">
        <v>2075000</v>
      </c>
    </row>
    <row r="42" spans="1:3" ht="25.5">
      <c r="A42" s="40" t="s">
        <v>70</v>
      </c>
      <c r="B42" s="35" t="s">
        <v>71</v>
      </c>
      <c r="C42" s="31">
        <v>51727</v>
      </c>
    </row>
    <row r="43" spans="1:3" ht="25.5">
      <c r="A43" s="40" t="s">
        <v>70</v>
      </c>
      <c r="B43" s="35" t="s">
        <v>72</v>
      </c>
      <c r="C43" s="31">
        <v>58939</v>
      </c>
    </row>
    <row r="44" spans="1:3" ht="25.5">
      <c r="A44" s="36" t="s">
        <v>73</v>
      </c>
      <c r="B44" s="41" t="s">
        <v>74</v>
      </c>
      <c r="C44" s="31">
        <v>33224324</v>
      </c>
    </row>
    <row r="45" spans="1:3" ht="25.5">
      <c r="A45" s="36" t="s">
        <v>73</v>
      </c>
      <c r="B45" s="35" t="s">
        <v>75</v>
      </c>
      <c r="C45" s="31">
        <v>56384922</v>
      </c>
    </row>
    <row r="46" spans="1:3" ht="25.5">
      <c r="A46" s="36" t="s">
        <v>78</v>
      </c>
      <c r="B46" s="41" t="s">
        <v>79</v>
      </c>
      <c r="C46" s="31">
        <v>23498</v>
      </c>
    </row>
    <row r="47" spans="1:3" ht="25.5">
      <c r="A47" s="36" t="s">
        <v>78</v>
      </c>
      <c r="B47" s="41" t="s">
        <v>80</v>
      </c>
      <c r="C47" s="31">
        <v>199588</v>
      </c>
    </row>
    <row r="48" spans="1:3" ht="15">
      <c r="A48" s="42" t="s">
        <v>60</v>
      </c>
      <c r="B48" s="35" t="s">
        <v>57</v>
      </c>
      <c r="C48" s="31">
        <v>469000</v>
      </c>
    </row>
    <row r="49" spans="1:3" ht="25.5">
      <c r="A49" s="42" t="s">
        <v>60</v>
      </c>
      <c r="B49" s="35" t="s">
        <v>76</v>
      </c>
      <c r="C49" s="31">
        <v>107117</v>
      </c>
    </row>
    <row r="50" spans="1:3" ht="25.5">
      <c r="A50" s="42" t="s">
        <v>60</v>
      </c>
      <c r="B50" s="35" t="s">
        <v>77</v>
      </c>
      <c r="C50" s="31">
        <v>39214</v>
      </c>
    </row>
    <row r="51" spans="1:3" ht="15">
      <c r="A51" s="42" t="s">
        <v>60</v>
      </c>
      <c r="B51" s="41" t="s">
        <v>81</v>
      </c>
      <c r="C51" s="31">
        <v>2647374</v>
      </c>
    </row>
    <row r="52" spans="1:3" ht="18.75" customHeight="1">
      <c r="A52" s="19" t="s">
        <v>64</v>
      </c>
      <c r="B52" s="20" t="s">
        <v>43</v>
      </c>
      <c r="C52" s="31">
        <v>4731300</v>
      </c>
    </row>
  </sheetData>
  <sheetProtection/>
  <mergeCells count="4">
    <mergeCell ref="B4:C4"/>
    <mergeCell ref="A6:C6"/>
    <mergeCell ref="B2:C2"/>
    <mergeCell ref="B1:C1"/>
  </mergeCells>
  <printOptions/>
  <pageMargins left="0.5905511811023623" right="0.3937007874015748" top="0.5905511811023623" bottom="0.5905511811023623" header="0" footer="0.2755905511811024"/>
  <pageSetup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Маргарита В. Вислина</cp:lastModifiedBy>
  <cp:lastPrinted>2017-01-25T04:30:33Z</cp:lastPrinted>
  <dcterms:created xsi:type="dcterms:W3CDTF">1999-04-14T12:14:18Z</dcterms:created>
  <dcterms:modified xsi:type="dcterms:W3CDTF">2017-02-21T10:34:31Z</dcterms:modified>
  <cp:category/>
  <cp:version/>
  <cp:contentType/>
  <cp:contentStatus/>
</cp:coreProperties>
</file>